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NAAC\File received from Members\2.4.3\"/>
    </mc:Choice>
  </mc:AlternateContent>
  <xr:revisionPtr revIDLastSave="0" documentId="13_ncr:1_{5FC7AE0E-BDB5-4BA4-96A4-EC8A16871D20}" xr6:coauthVersionLast="36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2.4.3" sheetId="1" r:id="rId1"/>
  </sheets>
  <definedNames>
    <definedName name="_xlnm.Print_Area" localSheetId="0">'2.4.3'!$A$1:$D$90</definedName>
    <definedName name="_xlnm.Print_Titles" localSheetId="0">'2.4.3'!$3:$3</definedName>
  </definedNames>
  <calcPr calcId="191029"/>
</workbook>
</file>

<file path=xl/calcChain.xml><?xml version="1.0" encoding="utf-8"?>
<calcChain xmlns="http://schemas.openxmlformats.org/spreadsheetml/2006/main">
  <c r="D67" i="1" l="1"/>
  <c r="D66" i="1"/>
  <c r="D62" i="1"/>
  <c r="D60" i="1"/>
  <c r="D58" i="1"/>
  <c r="D54" i="1"/>
  <c r="D53" i="1"/>
  <c r="D50" i="1"/>
  <c r="D49" i="1"/>
  <c r="D47" i="1"/>
  <c r="D38" i="1"/>
  <c r="D30" i="1"/>
  <c r="D29" i="1"/>
  <c r="D26" i="1"/>
  <c r="D24" i="1"/>
  <c r="D22" i="1"/>
  <c r="D21" i="1"/>
  <c r="D20" i="1"/>
  <c r="D19" i="1"/>
  <c r="D17" i="1"/>
  <c r="D16" i="1"/>
  <c r="D15" i="1"/>
  <c r="D4" i="1" l="1"/>
  <c r="D5" i="1"/>
  <c r="D8" i="1"/>
  <c r="D9" i="1"/>
  <c r="D10" i="1"/>
  <c r="D90" i="1" l="1"/>
  <c r="D89" i="1"/>
</calcChain>
</file>

<file path=xl/sharedStrings.xml><?xml version="1.0" encoding="utf-8"?>
<sst xmlns="http://schemas.openxmlformats.org/spreadsheetml/2006/main" count="105" uniqueCount="103">
  <si>
    <t>2.4.3</t>
  </si>
  <si>
    <t>2.4.3.1: Total experience of full-time teachers</t>
  </si>
  <si>
    <t>S.No</t>
  </si>
  <si>
    <t xml:space="preserve">Name of the Faculty </t>
  </si>
  <si>
    <t>Year of joining the insitution</t>
  </si>
  <si>
    <t>Total expereince of the faculty (considering previous experieice as well) in no. of years</t>
  </si>
  <si>
    <t>Average teaching experience of full time teachers (Data to be provided only for the latest completed academic year, in number of years :2023-24)</t>
  </si>
  <si>
    <t>DR.KALYANI RATH</t>
  </si>
  <si>
    <t>DR. MINAKETAN BAG</t>
  </si>
  <si>
    <t>DR. BIBHU KALYAN MOHANTY</t>
  </si>
  <si>
    <t>DR. MEERA SWAIN</t>
  </si>
  <si>
    <t>DR. SANTOSH KUMAR SETHI</t>
  </si>
  <si>
    <t>DR. MONTY KUJUR</t>
  </si>
  <si>
    <t>DR. SWETALEENA TRIPATHY</t>
  </si>
  <si>
    <t>DR. RAGHUNATH SATPATHY</t>
  </si>
  <si>
    <t>DR. ALEKHA KUMAR SUTAR</t>
  </si>
  <si>
    <t>DR. MONALISHA MOHAPATRA</t>
  </si>
  <si>
    <t>DR. SUPRAVA NAYAK</t>
  </si>
  <si>
    <t>SHRI SUMANTA PRADHAN</t>
  </si>
  <si>
    <t>DR. DEBASIS BEHERA</t>
  </si>
  <si>
    <t>Subash Chandra Jhankar</t>
  </si>
  <si>
    <t>Gnyana Ranjan Bal</t>
  </si>
  <si>
    <t>Dr Priyabrata Panda</t>
  </si>
  <si>
    <t>Saroja Meher</t>
  </si>
  <si>
    <t>DR. AJAYA KUMAR TRIPATHY</t>
  </si>
  <si>
    <t>DR. USHA MANASI MOHAPATRA</t>
  </si>
  <si>
    <t>DR. MADHUMITA PANDA</t>
  </si>
  <si>
    <t>Dr Muralidhar Majhi</t>
  </si>
  <si>
    <t>Dr. Uma Charan Pati</t>
  </si>
  <si>
    <t>DR. SURAJ BADAIK</t>
  </si>
  <si>
    <t>SHRI ANURANJAN TETE</t>
  </si>
  <si>
    <t>DR. D.P.PRIYADARSHI JOSHI</t>
  </si>
  <si>
    <t>DR. PARTHA SARATHI MALLIK</t>
  </si>
  <si>
    <t>SHRI GOPIKANTA SUNA</t>
  </si>
  <si>
    <t>DR. SANJUKTA BHUYAN</t>
  </si>
  <si>
    <t>SHRI SADHUJAN BANKIRA</t>
  </si>
  <si>
    <t>DR. NEENA DASH</t>
  </si>
  <si>
    <t>DR. ANJALI TRIPATHY</t>
  </si>
  <si>
    <t>SHRI BRAHAMANANDA PADRA</t>
  </si>
  <si>
    <t>DR. P. MURALIDHAR SHARMA</t>
  </si>
  <si>
    <t>DR. SUJIT KUMAR JALLY</t>
  </si>
  <si>
    <t>DR. RASHMI</t>
  </si>
  <si>
    <t>DR. ARABINDA SHARMA</t>
  </si>
  <si>
    <t>DR. PAMMI NITIN SINHA</t>
  </si>
  <si>
    <t>DR. ATULA KUMAR PRADHAN</t>
  </si>
  <si>
    <t>DR. SANTOSH KUMAR MALLIK</t>
  </si>
  <si>
    <t>DR. PARAMATAP PRADHAN</t>
  </si>
  <si>
    <t>MS. CINIA TIGGA</t>
  </si>
  <si>
    <t>SHRI. ASHOK KUMAR DAS</t>
  </si>
  <si>
    <t>DR. ROSALIEN ROUT</t>
  </si>
  <si>
    <t>DR. JAYENDRA KUMAR SINGH</t>
  </si>
  <si>
    <t>DR. YUDHISTHIRA JAMUDULIA</t>
  </si>
  <si>
    <t>MS.LAXMI MAJHI</t>
  </si>
  <si>
    <t>DR. ASHRITA PATRA</t>
  </si>
  <si>
    <t>DR. BIJAYA LAXMI PANIGRAHI</t>
  </si>
  <si>
    <t>DR. PARIKHITA BHOI</t>
  </si>
  <si>
    <t>DR. RANJAN SETHI</t>
  </si>
  <si>
    <t>DR. LAXMIPRIYA BEHERA</t>
  </si>
  <si>
    <t>SHRI JAMRICK EKKA</t>
  </si>
  <si>
    <t>DR. SUBHANKARI PATI</t>
  </si>
  <si>
    <t>DR. NAMITA SHADANGI</t>
  </si>
  <si>
    <t>DR. ANANTA PRASAD CHAKRAVERTY</t>
  </si>
  <si>
    <t>DR. PRANATI PUROHIT</t>
  </si>
  <si>
    <t>DR. SUSANTA KUMAR DAS</t>
  </si>
  <si>
    <t>DR. GANGADHAR BEHERA</t>
  </si>
  <si>
    <t>DR. JASABANTA SEKHAR HANSDAH</t>
  </si>
  <si>
    <t>DR. PRAMOD KUMAR SAMAL</t>
  </si>
  <si>
    <t xml:space="preserve"> DR. GYANARANJANA SWAIN</t>
  </si>
  <si>
    <t>DR. BANITA MAHANANDIA</t>
  </si>
  <si>
    <t>DR.KESHAB CHANDRA RATH</t>
  </si>
  <si>
    <t xml:space="preserve">MS. SINGH SUBHALAXMI BAIDHAR </t>
  </si>
  <si>
    <t>DR. RUPASHEE GOSWAMI</t>
  </si>
  <si>
    <t>SMT PUSPA HEMBRAM</t>
  </si>
  <si>
    <t>DR. RUPASHREE BRAHMA KUMARI</t>
  </si>
  <si>
    <t>DR. SANJUKTA PADHI</t>
  </si>
  <si>
    <t>DR. PRASANTA KUMAR SETHI</t>
  </si>
  <si>
    <t>SHRI SALA BESRA</t>
  </si>
  <si>
    <t>DR. SUSHREE   SASMITA PATI</t>
  </si>
  <si>
    <t>DR. SUNELI DEI</t>
  </si>
  <si>
    <t>DR. NIRUPAMA SAHOO</t>
  </si>
  <si>
    <t>DR. RAJENDRA GARTIA</t>
  </si>
  <si>
    <t>Sivaji Sankar Naik</t>
  </si>
  <si>
    <t>DR. ANJALI KASHYAP</t>
  </si>
  <si>
    <t>13-06.2022</t>
  </si>
  <si>
    <t xml:space="preserve"> </t>
  </si>
  <si>
    <t>DR. SASMITA RANI SHASINI</t>
  </si>
  <si>
    <t>DR.Himansu Sekhar Samal</t>
  </si>
  <si>
    <t>Dr.Pradosh Kumar Acharya</t>
  </si>
  <si>
    <t>Dr.Pragnya Sahoo</t>
  </si>
  <si>
    <t>Dillip Kumar Sahu</t>
  </si>
  <si>
    <t xml:space="preserve">           01.02.2022</t>
  </si>
  <si>
    <t>23.06.2014</t>
  </si>
  <si>
    <t>30.06.2014</t>
  </si>
  <si>
    <t>18.06.2014</t>
  </si>
  <si>
    <t>Dr. Srinibash Dash</t>
  </si>
  <si>
    <t>Shibani Sharma</t>
  </si>
  <si>
    <t>26.10.2020</t>
  </si>
  <si>
    <t>21.08.2006</t>
  </si>
  <si>
    <t>Total=</t>
  </si>
  <si>
    <t>Average=</t>
  </si>
  <si>
    <t>Dr. Dillip Narayan Sahu</t>
  </si>
  <si>
    <t>01.12.2020</t>
  </si>
  <si>
    <t>Satyaban Behera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</si>
</sst>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12"/>
      <name val="Calibri"/>
      <family val="2"/>
      <scheme val="minor"/>
    </font>
    <font>
      <sz val="12"/>
      <name val="Times New Roman"/>
      <family val="1"/>
    </font>
    <font>
      <sz val="11"/>
      <name val="Arial Narrow"/>
      <family val="2"/>
    </font>
    <font>
      <sz val="11"/>
      <name val="Cambria"/>
      <family val="1"/>
      <scheme val="major"/>
    </font>
    <font>
      <sz val="12"/>
      <name val="Cambria"/>
      <family val="1"/>
      <scheme val="major"/>
    </font>
    <font>
      <b/>
      <sz val="11"/>
      <name val="Calibri"/>
      <family val="2"/>
      <scheme val="minor"/>
    </font>
    <font>
      <b/>
      <sz val="11"/>
      <name val="Times New Roman"/>
      <family val="1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/>
    <xf numFmtId="49" fontId="4" fillId="0" borderId="1" xfId="1" applyNumberFormat="1" applyFont="1" applyBorder="1" applyAlignment="1" applyProtection="1">
      <alignment horizontal="left" vertical="center" wrapText="1"/>
    </xf>
    <xf numFmtId="14" fontId="4" fillId="0" borderId="1" xfId="1" applyNumberFormat="1" applyFont="1" applyBorder="1" applyAlignment="1" applyProtection="1">
      <alignment horizontal="center" vertical="center"/>
    </xf>
    <xf numFmtId="0" fontId="6" fillId="0" borderId="1" xfId="0" applyFont="1" applyBorder="1"/>
    <xf numFmtId="0" fontId="7" fillId="0" borderId="1" xfId="0" applyFont="1" applyBorder="1" applyAlignment="1">
      <alignment horizontal="center" vertical="top"/>
    </xf>
    <xf numFmtId="14" fontId="5" fillId="0" borderId="0" xfId="1" applyNumberFormat="1" applyFont="1" applyFill="1" applyBorder="1" applyAlignment="1" applyProtection="1">
      <alignment horizontal="right" vertical="center"/>
    </xf>
    <xf numFmtId="0" fontId="7" fillId="0" borderId="1" xfId="0" applyFont="1" applyBorder="1"/>
    <xf numFmtId="0" fontId="3" fillId="0" borderId="0" xfId="0" applyFont="1"/>
    <xf numFmtId="14" fontId="8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10" fillId="0" borderId="2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0" fillId="0" borderId="1" xfId="0" applyFont="1" applyBorder="1"/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13" fillId="0" borderId="1" xfId="0" applyFont="1" applyBorder="1"/>
    <xf numFmtId="0" fontId="13" fillId="0" borderId="0" xfId="0" applyFont="1"/>
    <xf numFmtId="0" fontId="4" fillId="0" borderId="0" xfId="0" applyFont="1"/>
    <xf numFmtId="0" fontId="13" fillId="0" borderId="0" xfId="0" applyFont="1" applyAlignment="1">
      <alignment horizontal="right"/>
    </xf>
    <xf numFmtId="2" fontId="13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/>
  <dimension ref="A1:J90"/>
  <sheetViews>
    <sheetView tabSelected="1" view="pageBreakPreview" topLeftCell="A37" zoomScale="60" zoomScaleNormal="145" workbookViewId="0">
      <selection activeCell="G10" sqref="G10"/>
    </sheetView>
  </sheetViews>
  <sheetFormatPr defaultColWidth="24.28515625" defaultRowHeight="15" x14ac:dyDescent="0.25"/>
  <cols>
    <col min="1" max="1" width="6.42578125" customWidth="1"/>
    <col min="2" max="2" width="32" customWidth="1"/>
    <col min="4" max="4" width="28.42578125" customWidth="1"/>
    <col min="5" max="5" width="24.28515625" style="11"/>
  </cols>
  <sheetData>
    <row r="1" spans="1:9" s="1" customFormat="1" ht="35.25" customHeight="1" x14ac:dyDescent="0.25">
      <c r="A1" s="13" t="s">
        <v>0</v>
      </c>
      <c r="B1" s="14" t="s">
        <v>6</v>
      </c>
      <c r="C1" s="15"/>
      <c r="D1" s="16"/>
      <c r="E1" s="3"/>
      <c r="F1" s="2"/>
      <c r="G1" s="2"/>
      <c r="H1" s="2"/>
      <c r="I1" s="2"/>
    </row>
    <row r="2" spans="1:9" s="1" customFormat="1" ht="15.75" x14ac:dyDescent="0.25">
      <c r="A2" s="13"/>
      <c r="B2" s="17" t="s">
        <v>1</v>
      </c>
      <c r="C2" s="13"/>
      <c r="D2" s="13"/>
      <c r="E2" s="3"/>
      <c r="F2" s="2"/>
      <c r="G2" s="2"/>
      <c r="H2" s="2"/>
      <c r="I2" s="2"/>
    </row>
    <row r="3" spans="1:9" ht="60" x14ac:dyDescent="0.25">
      <c r="A3" s="18" t="s">
        <v>2</v>
      </c>
      <c r="B3" s="19" t="s">
        <v>3</v>
      </c>
      <c r="C3" s="20" t="s">
        <v>4</v>
      </c>
      <c r="D3" s="21" t="s">
        <v>5</v>
      </c>
    </row>
    <row r="4" spans="1:9" x14ac:dyDescent="0.25">
      <c r="A4" s="4">
        <v>1</v>
      </c>
      <c r="B4" s="4" t="s">
        <v>7</v>
      </c>
      <c r="C4" s="22">
        <v>43854</v>
      </c>
      <c r="D4" s="4">
        <f>132/12</f>
        <v>11</v>
      </c>
    </row>
    <row r="5" spans="1:9" x14ac:dyDescent="0.25">
      <c r="A5" s="4">
        <v>2</v>
      </c>
      <c r="B5" s="4" t="s">
        <v>8</v>
      </c>
      <c r="C5" s="22">
        <v>43854</v>
      </c>
      <c r="D5" s="4">
        <f>42/12</f>
        <v>3.5</v>
      </c>
    </row>
    <row r="6" spans="1:9" x14ac:dyDescent="0.25">
      <c r="A6" s="4">
        <v>3</v>
      </c>
      <c r="B6" s="4" t="s">
        <v>9</v>
      </c>
      <c r="C6" s="22">
        <v>44687</v>
      </c>
      <c r="D6" s="4">
        <v>10.08</v>
      </c>
    </row>
    <row r="7" spans="1:9" x14ac:dyDescent="0.25">
      <c r="A7" s="4">
        <v>4</v>
      </c>
      <c r="B7" s="4" t="s">
        <v>10</v>
      </c>
      <c r="C7" s="22">
        <v>44671</v>
      </c>
      <c r="D7" s="4">
        <v>30.16</v>
      </c>
    </row>
    <row r="8" spans="1:9" x14ac:dyDescent="0.25">
      <c r="A8" s="4">
        <v>5</v>
      </c>
      <c r="B8" s="4" t="s">
        <v>11</v>
      </c>
      <c r="C8" s="22">
        <v>43892</v>
      </c>
      <c r="D8" s="4">
        <f>159/12</f>
        <v>13.25</v>
      </c>
    </row>
    <row r="9" spans="1:9" x14ac:dyDescent="0.25">
      <c r="A9" s="4">
        <v>6</v>
      </c>
      <c r="B9" s="4" t="s">
        <v>12</v>
      </c>
      <c r="C9" s="22">
        <v>43897</v>
      </c>
      <c r="D9" s="4">
        <f>120/12</f>
        <v>10</v>
      </c>
    </row>
    <row r="10" spans="1:9" x14ac:dyDescent="0.25">
      <c r="A10" s="4">
        <v>7</v>
      </c>
      <c r="B10" s="4" t="s">
        <v>13</v>
      </c>
      <c r="C10" s="22">
        <v>43897</v>
      </c>
      <c r="D10" s="4">
        <f>111/12</f>
        <v>9.25</v>
      </c>
    </row>
    <row r="11" spans="1:9" x14ac:dyDescent="0.25">
      <c r="A11" s="4">
        <v>8</v>
      </c>
      <c r="B11" s="4" t="s">
        <v>14</v>
      </c>
      <c r="C11" s="22">
        <v>43897</v>
      </c>
      <c r="D11" s="4">
        <v>15.91</v>
      </c>
    </row>
    <row r="12" spans="1:9" x14ac:dyDescent="0.25">
      <c r="A12" s="4">
        <v>9</v>
      </c>
      <c r="B12" s="4" t="s">
        <v>15</v>
      </c>
      <c r="C12" s="22">
        <v>43903</v>
      </c>
      <c r="D12" s="4">
        <v>15.33</v>
      </c>
    </row>
    <row r="13" spans="1:9" x14ac:dyDescent="0.25">
      <c r="A13" s="4">
        <v>10</v>
      </c>
      <c r="B13" s="4" t="s">
        <v>16</v>
      </c>
      <c r="C13" s="22">
        <v>43944</v>
      </c>
      <c r="D13" s="4">
        <v>10.08</v>
      </c>
    </row>
    <row r="14" spans="1:9" x14ac:dyDescent="0.25">
      <c r="A14" s="4">
        <v>11</v>
      </c>
      <c r="B14" s="4" t="s">
        <v>17</v>
      </c>
      <c r="C14" s="22">
        <v>43956</v>
      </c>
      <c r="D14" s="4">
        <v>10.41</v>
      </c>
    </row>
    <row r="15" spans="1:9" x14ac:dyDescent="0.25">
      <c r="A15" s="4">
        <v>12</v>
      </c>
      <c r="B15" s="4" t="s">
        <v>18</v>
      </c>
      <c r="C15" s="22">
        <v>43979</v>
      </c>
      <c r="D15" s="4">
        <f>48/12</f>
        <v>4</v>
      </c>
    </row>
    <row r="16" spans="1:9" x14ac:dyDescent="0.25">
      <c r="A16" s="4">
        <v>13</v>
      </c>
      <c r="B16" s="4" t="s">
        <v>19</v>
      </c>
      <c r="C16" s="22">
        <v>43981</v>
      </c>
      <c r="D16" s="4">
        <f>114/12</f>
        <v>9.5</v>
      </c>
    </row>
    <row r="17" spans="1:4" x14ac:dyDescent="0.25">
      <c r="A17" s="4">
        <v>14</v>
      </c>
      <c r="B17" s="5" t="s">
        <v>20</v>
      </c>
      <c r="C17" s="6">
        <v>43046</v>
      </c>
      <c r="D17" s="4">
        <f>201/12</f>
        <v>16.75</v>
      </c>
    </row>
    <row r="18" spans="1:4" x14ac:dyDescent="0.25">
      <c r="A18" s="4">
        <v>15</v>
      </c>
      <c r="B18" s="5" t="s">
        <v>21</v>
      </c>
      <c r="C18" s="6">
        <v>43046</v>
      </c>
      <c r="D18" s="4">
        <v>12.58</v>
      </c>
    </row>
    <row r="19" spans="1:4" x14ac:dyDescent="0.25">
      <c r="A19" s="4">
        <v>16</v>
      </c>
      <c r="B19" s="5" t="s">
        <v>22</v>
      </c>
      <c r="C19" s="6">
        <v>43046</v>
      </c>
      <c r="D19" s="4">
        <f>153/12</f>
        <v>12.75</v>
      </c>
    </row>
    <row r="20" spans="1:4" x14ac:dyDescent="0.25">
      <c r="A20" s="4">
        <v>17</v>
      </c>
      <c r="B20" s="5" t="s">
        <v>23</v>
      </c>
      <c r="C20" s="6">
        <v>43048</v>
      </c>
      <c r="D20" s="4">
        <f>81/12</f>
        <v>6.75</v>
      </c>
    </row>
    <row r="21" spans="1:4" x14ac:dyDescent="0.25">
      <c r="A21" s="4">
        <v>18</v>
      </c>
      <c r="B21" s="4" t="s">
        <v>24</v>
      </c>
      <c r="C21" s="22">
        <v>43862</v>
      </c>
      <c r="D21" s="4">
        <f>159/12</f>
        <v>13.25</v>
      </c>
    </row>
    <row r="22" spans="1:4" x14ac:dyDescent="0.25">
      <c r="A22" s="4">
        <v>19</v>
      </c>
      <c r="B22" s="4" t="s">
        <v>25</v>
      </c>
      <c r="C22" s="22">
        <v>43866</v>
      </c>
      <c r="D22" s="4">
        <f>222/12</f>
        <v>18.5</v>
      </c>
    </row>
    <row r="23" spans="1:4" x14ac:dyDescent="0.25">
      <c r="A23" s="4">
        <v>20</v>
      </c>
      <c r="B23" s="4" t="s">
        <v>26</v>
      </c>
      <c r="C23" s="22">
        <v>43888</v>
      </c>
      <c r="D23" s="4">
        <v>17.329999999999998</v>
      </c>
    </row>
    <row r="24" spans="1:4" x14ac:dyDescent="0.25">
      <c r="A24" s="4">
        <v>21</v>
      </c>
      <c r="B24" s="5" t="s">
        <v>27</v>
      </c>
      <c r="C24" s="6">
        <v>41519</v>
      </c>
      <c r="D24" s="4">
        <f>300/12</f>
        <v>25</v>
      </c>
    </row>
    <row r="25" spans="1:4" x14ac:dyDescent="0.25">
      <c r="A25" s="4">
        <v>22</v>
      </c>
      <c r="B25" s="5" t="s">
        <v>28</v>
      </c>
      <c r="C25" s="6">
        <v>41619</v>
      </c>
      <c r="D25" s="4">
        <v>25</v>
      </c>
    </row>
    <row r="26" spans="1:4" x14ac:dyDescent="0.25">
      <c r="A26" s="4">
        <v>23</v>
      </c>
      <c r="B26" s="4" t="s">
        <v>29</v>
      </c>
      <c r="C26" s="22">
        <v>44720</v>
      </c>
      <c r="D26" s="4">
        <f>90/12</f>
        <v>7.5</v>
      </c>
    </row>
    <row r="27" spans="1:4" x14ac:dyDescent="0.25">
      <c r="A27" s="4">
        <v>24</v>
      </c>
      <c r="B27" s="4" t="s">
        <v>30</v>
      </c>
      <c r="C27" s="22">
        <v>44725</v>
      </c>
      <c r="D27" s="4">
        <v>4.58</v>
      </c>
    </row>
    <row r="28" spans="1:4" x14ac:dyDescent="0.25">
      <c r="A28" s="4">
        <v>25</v>
      </c>
      <c r="B28" s="4" t="s">
        <v>31</v>
      </c>
      <c r="C28" s="22">
        <v>44732</v>
      </c>
      <c r="D28" s="4">
        <v>6.83</v>
      </c>
    </row>
    <row r="29" spans="1:4" x14ac:dyDescent="0.25">
      <c r="A29" s="4">
        <v>26</v>
      </c>
      <c r="B29" s="4" t="s">
        <v>32</v>
      </c>
      <c r="C29" s="22">
        <v>43885</v>
      </c>
      <c r="D29" s="4">
        <f>222/12</f>
        <v>18.5</v>
      </c>
    </row>
    <row r="30" spans="1:4" x14ac:dyDescent="0.25">
      <c r="A30" s="4">
        <v>27</v>
      </c>
      <c r="B30" s="4" t="s">
        <v>33</v>
      </c>
      <c r="C30" s="22">
        <v>43885</v>
      </c>
      <c r="D30" s="4">
        <f>42/12</f>
        <v>3.5</v>
      </c>
    </row>
    <row r="31" spans="1:4" x14ac:dyDescent="0.25">
      <c r="A31" s="4">
        <v>28</v>
      </c>
      <c r="B31" s="4" t="s">
        <v>34</v>
      </c>
      <c r="C31" s="22">
        <v>43885</v>
      </c>
      <c r="D31" s="4">
        <v>16.329999999999998</v>
      </c>
    </row>
    <row r="32" spans="1:4" x14ac:dyDescent="0.25">
      <c r="A32" s="4">
        <v>29</v>
      </c>
      <c r="B32" s="4" t="s">
        <v>35</v>
      </c>
      <c r="C32" s="22">
        <v>43886</v>
      </c>
      <c r="D32" s="4">
        <v>4.33</v>
      </c>
    </row>
    <row r="33" spans="1:4" x14ac:dyDescent="0.25">
      <c r="A33" s="4">
        <v>30</v>
      </c>
      <c r="B33" s="4" t="s">
        <v>36</v>
      </c>
      <c r="C33" s="22">
        <v>43896</v>
      </c>
      <c r="D33" s="4">
        <v>19.91</v>
      </c>
    </row>
    <row r="34" spans="1:4" x14ac:dyDescent="0.25">
      <c r="A34" s="4">
        <v>31</v>
      </c>
      <c r="B34" s="4" t="s">
        <v>37</v>
      </c>
      <c r="C34" s="22">
        <v>43858</v>
      </c>
      <c r="D34" s="4">
        <v>13.83</v>
      </c>
    </row>
    <row r="35" spans="1:4" x14ac:dyDescent="0.25">
      <c r="A35" s="4">
        <v>32</v>
      </c>
      <c r="B35" s="4" t="s">
        <v>38</v>
      </c>
      <c r="C35" s="22">
        <v>43862</v>
      </c>
      <c r="D35" s="4">
        <v>7.58</v>
      </c>
    </row>
    <row r="36" spans="1:4" x14ac:dyDescent="0.25">
      <c r="A36" s="4">
        <v>33</v>
      </c>
      <c r="B36" s="4" t="s">
        <v>39</v>
      </c>
      <c r="C36" s="22">
        <v>43862</v>
      </c>
      <c r="D36" s="4">
        <v>13.83</v>
      </c>
    </row>
    <row r="37" spans="1:4" x14ac:dyDescent="0.25">
      <c r="A37" s="4">
        <v>34</v>
      </c>
      <c r="B37" s="4" t="s">
        <v>40</v>
      </c>
      <c r="C37" s="22">
        <v>43852</v>
      </c>
      <c r="D37" s="4">
        <v>3.58</v>
      </c>
    </row>
    <row r="38" spans="1:4" x14ac:dyDescent="0.25">
      <c r="A38" s="4">
        <v>35</v>
      </c>
      <c r="B38" s="4" t="s">
        <v>41</v>
      </c>
      <c r="C38" s="22">
        <v>43854</v>
      </c>
      <c r="D38" s="4">
        <f>48/12</f>
        <v>4</v>
      </c>
    </row>
    <row r="39" spans="1:4" x14ac:dyDescent="0.25">
      <c r="A39" s="4">
        <v>36</v>
      </c>
      <c r="B39" s="4" t="s">
        <v>42</v>
      </c>
      <c r="C39" s="22">
        <v>43857</v>
      </c>
      <c r="D39" s="4">
        <v>14.41</v>
      </c>
    </row>
    <row r="40" spans="1:4" x14ac:dyDescent="0.25">
      <c r="A40" s="4">
        <v>37</v>
      </c>
      <c r="B40" s="4" t="s">
        <v>43</v>
      </c>
      <c r="C40" s="22">
        <v>43987</v>
      </c>
      <c r="D40" s="4">
        <v>4.08</v>
      </c>
    </row>
    <row r="41" spans="1:4" x14ac:dyDescent="0.25">
      <c r="A41" s="4">
        <v>38</v>
      </c>
      <c r="B41" s="23" t="s">
        <v>44</v>
      </c>
      <c r="C41" s="22">
        <v>43879</v>
      </c>
      <c r="D41" s="4">
        <v>7.66</v>
      </c>
    </row>
    <row r="42" spans="1:4" x14ac:dyDescent="0.25">
      <c r="A42" s="4">
        <v>39</v>
      </c>
      <c r="B42" s="23" t="s">
        <v>45</v>
      </c>
      <c r="C42" s="22">
        <v>43880</v>
      </c>
      <c r="D42" s="4">
        <v>7.58</v>
      </c>
    </row>
    <row r="43" spans="1:4" x14ac:dyDescent="0.25">
      <c r="A43" s="4">
        <v>40</v>
      </c>
      <c r="B43" s="4" t="s">
        <v>46</v>
      </c>
      <c r="C43" s="22">
        <v>43910</v>
      </c>
      <c r="D43" s="4">
        <v>6.66</v>
      </c>
    </row>
    <row r="44" spans="1:4" x14ac:dyDescent="0.25">
      <c r="A44" s="4">
        <v>41</v>
      </c>
      <c r="B44" s="4" t="s">
        <v>85</v>
      </c>
      <c r="C44" s="22">
        <v>44009</v>
      </c>
      <c r="D44" s="4">
        <v>6.66</v>
      </c>
    </row>
    <row r="45" spans="1:4" x14ac:dyDescent="0.25">
      <c r="A45" s="4">
        <v>42</v>
      </c>
      <c r="B45" s="4" t="s">
        <v>47</v>
      </c>
      <c r="C45" s="22">
        <v>43767</v>
      </c>
      <c r="D45" s="4">
        <v>4.58</v>
      </c>
    </row>
    <row r="46" spans="1:4" x14ac:dyDescent="0.25">
      <c r="A46" s="4">
        <v>43</v>
      </c>
      <c r="B46" s="4" t="s">
        <v>48</v>
      </c>
      <c r="C46" s="22">
        <v>43770</v>
      </c>
      <c r="D46" s="4">
        <v>4.58</v>
      </c>
    </row>
    <row r="47" spans="1:4" x14ac:dyDescent="0.25">
      <c r="A47" s="4">
        <v>44</v>
      </c>
      <c r="B47" s="4" t="s">
        <v>49</v>
      </c>
      <c r="C47" s="22">
        <v>43787</v>
      </c>
      <c r="D47" s="4">
        <f>138/12</f>
        <v>11.5</v>
      </c>
    </row>
    <row r="48" spans="1:4" x14ac:dyDescent="0.25">
      <c r="A48" s="4">
        <v>45</v>
      </c>
      <c r="B48" s="4" t="s">
        <v>50</v>
      </c>
      <c r="C48" s="22">
        <v>43791</v>
      </c>
      <c r="D48" s="4">
        <v>11.58</v>
      </c>
    </row>
    <row r="49" spans="1:10" x14ac:dyDescent="0.25">
      <c r="A49" s="4">
        <v>46</v>
      </c>
      <c r="B49" s="4" t="s">
        <v>51</v>
      </c>
      <c r="C49" s="22">
        <v>43893</v>
      </c>
      <c r="D49" s="4">
        <f>63/12</f>
        <v>5.25</v>
      </c>
    </row>
    <row r="50" spans="1:10" x14ac:dyDescent="0.25">
      <c r="A50" s="4">
        <v>47</v>
      </c>
      <c r="B50" s="4" t="s">
        <v>52</v>
      </c>
      <c r="C50" s="22">
        <v>43896</v>
      </c>
      <c r="D50" s="4">
        <f>66/12</f>
        <v>5.5</v>
      </c>
    </row>
    <row r="51" spans="1:10" x14ac:dyDescent="0.25">
      <c r="A51" s="4">
        <v>48</v>
      </c>
      <c r="B51" s="4" t="s">
        <v>53</v>
      </c>
      <c r="C51" s="22">
        <v>43897</v>
      </c>
      <c r="D51" s="4">
        <v>11.08</v>
      </c>
    </row>
    <row r="52" spans="1:10" x14ac:dyDescent="0.25">
      <c r="A52" s="4">
        <v>49</v>
      </c>
      <c r="B52" s="4" t="s">
        <v>54</v>
      </c>
      <c r="C52" s="22">
        <v>43908</v>
      </c>
      <c r="D52" s="4">
        <v>10.58</v>
      </c>
    </row>
    <row r="53" spans="1:10" x14ac:dyDescent="0.25">
      <c r="A53" s="4">
        <v>50</v>
      </c>
      <c r="B53" s="4" t="s">
        <v>55</v>
      </c>
      <c r="C53" s="22">
        <v>43845</v>
      </c>
      <c r="D53" s="4">
        <f>150/12</f>
        <v>12.5</v>
      </c>
    </row>
    <row r="54" spans="1:10" x14ac:dyDescent="0.25">
      <c r="A54" s="4">
        <v>51</v>
      </c>
      <c r="B54" s="4" t="s">
        <v>56</v>
      </c>
      <c r="C54" s="22">
        <v>43848</v>
      </c>
      <c r="D54" s="4">
        <f>93/12</f>
        <v>7.75</v>
      </c>
    </row>
    <row r="55" spans="1:10" x14ac:dyDescent="0.25">
      <c r="A55" s="4">
        <v>52</v>
      </c>
      <c r="B55" s="23" t="s">
        <v>57</v>
      </c>
      <c r="C55" s="22">
        <v>43867</v>
      </c>
      <c r="D55" s="4">
        <v>17.66</v>
      </c>
    </row>
    <row r="56" spans="1:10" x14ac:dyDescent="0.25">
      <c r="A56" s="4">
        <v>53</v>
      </c>
      <c r="B56" s="23" t="s">
        <v>86</v>
      </c>
      <c r="C56" s="4" t="s">
        <v>90</v>
      </c>
      <c r="D56" s="4">
        <v>13</v>
      </c>
    </row>
    <row r="57" spans="1:10" x14ac:dyDescent="0.25">
      <c r="A57" s="4">
        <v>54</v>
      </c>
      <c r="B57" s="4" t="s">
        <v>58</v>
      </c>
      <c r="C57" s="22">
        <v>43783</v>
      </c>
      <c r="D57" s="4">
        <v>5.08</v>
      </c>
    </row>
    <row r="58" spans="1:10" x14ac:dyDescent="0.25">
      <c r="A58" s="4">
        <v>55</v>
      </c>
      <c r="B58" s="4" t="s">
        <v>59</v>
      </c>
      <c r="C58" s="22">
        <v>43802</v>
      </c>
      <c r="D58" s="4">
        <f>102/12</f>
        <v>8.5</v>
      </c>
      <c r="J58" t="s">
        <v>84</v>
      </c>
    </row>
    <row r="59" spans="1:10" x14ac:dyDescent="0.25">
      <c r="A59" s="4">
        <v>56</v>
      </c>
      <c r="B59" s="4" t="s">
        <v>60</v>
      </c>
      <c r="C59" s="22">
        <v>43858</v>
      </c>
      <c r="D59" s="4">
        <v>31.41</v>
      </c>
    </row>
    <row r="60" spans="1:10" x14ac:dyDescent="0.25">
      <c r="A60" s="4">
        <v>57</v>
      </c>
      <c r="B60" s="23" t="s">
        <v>61</v>
      </c>
      <c r="C60" s="22">
        <v>43865</v>
      </c>
      <c r="D60" s="4">
        <f>129/12</f>
        <v>10.75</v>
      </c>
    </row>
    <row r="61" spans="1:10" x14ac:dyDescent="0.25">
      <c r="A61" s="4">
        <v>58</v>
      </c>
      <c r="B61" s="23" t="s">
        <v>62</v>
      </c>
      <c r="C61" s="22">
        <v>43878</v>
      </c>
      <c r="D61" s="4">
        <v>23.66</v>
      </c>
    </row>
    <row r="62" spans="1:10" x14ac:dyDescent="0.25">
      <c r="A62" s="4">
        <v>59</v>
      </c>
      <c r="B62" s="4" t="s">
        <v>63</v>
      </c>
      <c r="C62" s="22">
        <v>43882</v>
      </c>
      <c r="D62" s="4">
        <f>225/12</f>
        <v>18.75</v>
      </c>
    </row>
    <row r="63" spans="1:10" x14ac:dyDescent="0.25">
      <c r="A63" s="4">
        <v>60</v>
      </c>
      <c r="B63" s="4" t="s">
        <v>64</v>
      </c>
      <c r="C63" s="22">
        <v>43885</v>
      </c>
      <c r="D63" s="4">
        <v>7.33</v>
      </c>
    </row>
    <row r="64" spans="1:10" x14ac:dyDescent="0.25">
      <c r="A64" s="4">
        <v>61</v>
      </c>
      <c r="B64" s="4" t="s">
        <v>65</v>
      </c>
      <c r="C64" s="22">
        <v>43896</v>
      </c>
      <c r="D64" s="4">
        <v>6.08</v>
      </c>
    </row>
    <row r="65" spans="1:10" x14ac:dyDescent="0.25">
      <c r="A65" s="4">
        <v>62</v>
      </c>
      <c r="B65" s="4" t="s">
        <v>66</v>
      </c>
      <c r="C65" s="22">
        <v>43897</v>
      </c>
      <c r="D65" s="4">
        <v>14.41</v>
      </c>
      <c r="J65" t="s">
        <v>84</v>
      </c>
    </row>
    <row r="66" spans="1:10" x14ac:dyDescent="0.25">
      <c r="A66" s="4">
        <v>63</v>
      </c>
      <c r="B66" s="4" t="s">
        <v>67</v>
      </c>
      <c r="C66" s="22">
        <v>43964</v>
      </c>
      <c r="D66" s="4">
        <f>207/12</f>
        <v>17.25</v>
      </c>
    </row>
    <row r="67" spans="1:10" x14ac:dyDescent="0.25">
      <c r="A67" s="4">
        <v>64</v>
      </c>
      <c r="B67" s="4" t="s">
        <v>68</v>
      </c>
      <c r="C67" s="22">
        <v>43971</v>
      </c>
      <c r="D67" s="4">
        <f>90/12</f>
        <v>7.5</v>
      </c>
    </row>
    <row r="68" spans="1:10" x14ac:dyDescent="0.25">
      <c r="A68" s="4">
        <v>65</v>
      </c>
      <c r="B68" s="4" t="s">
        <v>69</v>
      </c>
      <c r="C68" s="22">
        <v>43972</v>
      </c>
      <c r="D68" s="4">
        <v>27.66</v>
      </c>
    </row>
    <row r="69" spans="1:10" x14ac:dyDescent="0.25">
      <c r="A69" s="4">
        <v>66</v>
      </c>
      <c r="B69" s="4" t="s">
        <v>70</v>
      </c>
      <c r="C69" s="22">
        <v>44701</v>
      </c>
      <c r="D69" s="4">
        <v>4.66</v>
      </c>
    </row>
    <row r="70" spans="1:10" x14ac:dyDescent="0.25">
      <c r="A70" s="4">
        <v>67</v>
      </c>
      <c r="B70" s="4" t="s">
        <v>71</v>
      </c>
      <c r="C70" s="22">
        <v>43774</v>
      </c>
      <c r="D70" s="4">
        <v>9.83</v>
      </c>
    </row>
    <row r="71" spans="1:10" x14ac:dyDescent="0.25">
      <c r="A71" s="4">
        <v>68</v>
      </c>
      <c r="B71" s="4" t="s">
        <v>72</v>
      </c>
      <c r="C71" s="22">
        <v>43777</v>
      </c>
      <c r="D71" s="4">
        <v>9.83</v>
      </c>
    </row>
    <row r="72" spans="1:10" x14ac:dyDescent="0.25">
      <c r="A72" s="4">
        <v>69</v>
      </c>
      <c r="B72" s="4" t="s">
        <v>73</v>
      </c>
      <c r="C72" s="22">
        <v>43777</v>
      </c>
      <c r="D72" s="4">
        <v>4.58</v>
      </c>
    </row>
    <row r="73" spans="1:10" x14ac:dyDescent="0.25">
      <c r="A73" s="4">
        <v>70</v>
      </c>
      <c r="B73" s="4" t="s">
        <v>74</v>
      </c>
      <c r="C73" s="22">
        <v>43778</v>
      </c>
      <c r="D73" s="4">
        <v>28.75</v>
      </c>
    </row>
    <row r="74" spans="1:10" x14ac:dyDescent="0.25">
      <c r="A74" s="4">
        <v>71</v>
      </c>
      <c r="B74" s="4" t="s">
        <v>75</v>
      </c>
      <c r="C74" s="22">
        <v>43848</v>
      </c>
      <c r="D74" s="4">
        <v>9.41</v>
      </c>
    </row>
    <row r="75" spans="1:10" x14ac:dyDescent="0.25">
      <c r="A75" s="4">
        <v>72</v>
      </c>
      <c r="B75" s="4" t="s">
        <v>76</v>
      </c>
      <c r="C75" s="22">
        <v>43854</v>
      </c>
      <c r="D75" s="4">
        <v>4.5</v>
      </c>
    </row>
    <row r="76" spans="1:10" x14ac:dyDescent="0.25">
      <c r="A76" s="4">
        <v>73</v>
      </c>
      <c r="B76" s="4" t="s">
        <v>77</v>
      </c>
      <c r="C76" s="22">
        <v>43858</v>
      </c>
      <c r="D76" s="4">
        <v>6.33</v>
      </c>
    </row>
    <row r="77" spans="1:10" x14ac:dyDescent="0.25">
      <c r="A77" s="4">
        <v>74</v>
      </c>
      <c r="B77" s="23" t="s">
        <v>78</v>
      </c>
      <c r="C77" s="22">
        <v>43862</v>
      </c>
      <c r="D77" s="4">
        <v>31.58</v>
      </c>
    </row>
    <row r="78" spans="1:10" x14ac:dyDescent="0.25">
      <c r="A78" s="4">
        <v>75</v>
      </c>
      <c r="B78" s="4" t="s">
        <v>79</v>
      </c>
      <c r="C78" s="22">
        <v>43769</v>
      </c>
      <c r="D78" s="4">
        <v>5.91</v>
      </c>
    </row>
    <row r="79" spans="1:10" x14ac:dyDescent="0.25">
      <c r="A79" s="4">
        <v>76</v>
      </c>
      <c r="B79" s="4" t="s">
        <v>80</v>
      </c>
      <c r="C79" s="22">
        <v>43777</v>
      </c>
      <c r="D79" s="4">
        <v>7.5</v>
      </c>
    </row>
    <row r="80" spans="1:10" x14ac:dyDescent="0.25">
      <c r="A80" s="4">
        <v>77</v>
      </c>
      <c r="B80" s="4" t="s">
        <v>82</v>
      </c>
      <c r="C80" s="22" t="s">
        <v>83</v>
      </c>
      <c r="D80" s="4">
        <v>1.08</v>
      </c>
    </row>
    <row r="81" spans="1:4" x14ac:dyDescent="0.25">
      <c r="A81" s="4">
        <v>78</v>
      </c>
      <c r="B81" s="5" t="s">
        <v>81</v>
      </c>
      <c r="C81" s="6">
        <v>43136</v>
      </c>
      <c r="D81" s="4">
        <v>6</v>
      </c>
    </row>
    <row r="82" spans="1:4" ht="15.75" x14ac:dyDescent="0.25">
      <c r="A82" s="4">
        <v>79</v>
      </c>
      <c r="B82" s="4" t="s">
        <v>87</v>
      </c>
      <c r="C82" s="8" t="s">
        <v>91</v>
      </c>
      <c r="D82" s="4">
        <v>10</v>
      </c>
    </row>
    <row r="83" spans="1:4" ht="15.75" x14ac:dyDescent="0.25">
      <c r="A83" s="4">
        <v>80</v>
      </c>
      <c r="B83" s="4" t="s">
        <v>88</v>
      </c>
      <c r="C83" s="8" t="s">
        <v>92</v>
      </c>
      <c r="D83" s="4">
        <v>10</v>
      </c>
    </row>
    <row r="84" spans="1:4" ht="15.75" x14ac:dyDescent="0.25">
      <c r="A84" s="4">
        <v>81</v>
      </c>
      <c r="B84" s="4" t="s">
        <v>89</v>
      </c>
      <c r="C84" s="8" t="s">
        <v>93</v>
      </c>
      <c r="D84" s="4">
        <v>10</v>
      </c>
    </row>
    <row r="85" spans="1:4" ht="15.75" x14ac:dyDescent="0.25">
      <c r="A85" s="7">
        <v>82</v>
      </c>
      <c r="B85" s="10" t="s">
        <v>94</v>
      </c>
      <c r="C85" s="8" t="s">
        <v>97</v>
      </c>
      <c r="D85" s="7">
        <v>17.8</v>
      </c>
    </row>
    <row r="86" spans="1:4" ht="15.75" x14ac:dyDescent="0.25">
      <c r="A86" s="7">
        <v>83</v>
      </c>
      <c r="B86" s="10" t="s">
        <v>95</v>
      </c>
      <c r="C86" s="8" t="s">
        <v>96</v>
      </c>
      <c r="D86" s="7">
        <v>3.67</v>
      </c>
    </row>
    <row r="87" spans="1:4" ht="15.75" x14ac:dyDescent="0.25">
      <c r="A87" s="7">
        <v>84</v>
      </c>
      <c r="B87" s="10" t="s">
        <v>102</v>
      </c>
      <c r="C87" s="8" t="s">
        <v>96</v>
      </c>
      <c r="D87" s="7">
        <v>3.67</v>
      </c>
    </row>
    <row r="88" spans="1:4" ht="16.5" x14ac:dyDescent="0.3">
      <c r="A88" s="7">
        <v>85</v>
      </c>
      <c r="B88" s="24" t="s">
        <v>100</v>
      </c>
      <c r="C88" s="12" t="s">
        <v>101</v>
      </c>
      <c r="D88" s="7">
        <v>3.6</v>
      </c>
    </row>
    <row r="89" spans="1:4" x14ac:dyDescent="0.25">
      <c r="A89" s="25"/>
      <c r="B89" s="26"/>
      <c r="C89" s="27" t="s">
        <v>98</v>
      </c>
      <c r="D89" s="28">
        <f>SUM(D4:D88)</f>
        <v>954.37</v>
      </c>
    </row>
    <row r="90" spans="1:4" x14ac:dyDescent="0.25">
      <c r="A90" s="25"/>
      <c r="B90" s="26"/>
      <c r="C90" s="9" t="s">
        <v>99</v>
      </c>
      <c r="D90" s="28">
        <f>AVERAGE(D4:D88)</f>
        <v>11.227882352941176</v>
      </c>
    </row>
  </sheetData>
  <mergeCells count="1">
    <mergeCell ref="B1:D1"/>
  </mergeCells>
  <printOptions horizontalCentered="1"/>
  <pageMargins left="0.39370078740157483" right="0.39370078740157483" top="0.55118110236220474" bottom="0.9448818897637796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2.4.3</vt:lpstr>
      <vt:lpstr>'2.4.3'!Print_Area</vt:lpstr>
      <vt:lpstr>'2.4.3'!Print_Titles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Director IQAC</cp:lastModifiedBy>
  <cp:lastPrinted>2024-09-13T11:16:50Z</cp:lastPrinted>
  <dcterms:created xsi:type="dcterms:W3CDTF">2023-10-17T05:43:47Z</dcterms:created>
  <dcterms:modified xsi:type="dcterms:W3CDTF">2024-09-13T11:34:06Z</dcterms:modified>
</cp:coreProperties>
</file>